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15" windowHeight="11820" activeTab="2"/>
  </bookViews>
  <sheets>
    <sheet name="Fuente" sheetId="3" r:id="rId1"/>
    <sheet name="Exportacions" sheetId="1" r:id="rId2"/>
    <sheet name="Turisme" sheetId="2" r:id="rId3"/>
  </sheets>
  <calcPr calcId="125725"/>
</workbook>
</file>

<file path=xl/calcChain.xml><?xml version="1.0" encoding="utf-8"?>
<calcChain xmlns="http://schemas.openxmlformats.org/spreadsheetml/2006/main">
  <c r="F36" i="1"/>
  <c r="F37"/>
  <c r="F38"/>
  <c r="F39"/>
  <c r="F40"/>
  <c r="F41"/>
  <c r="F42"/>
  <c r="F43"/>
  <c r="F44"/>
  <c r="F45"/>
  <c r="F46"/>
  <c r="F47"/>
  <c r="F35"/>
  <c r="E3" i="2"/>
  <c r="E4"/>
  <c r="E5"/>
  <c r="E6"/>
  <c r="E7"/>
  <c r="E8"/>
  <c r="E9"/>
  <c r="E10"/>
  <c r="E11"/>
  <c r="E12"/>
  <c r="E13"/>
  <c r="E14"/>
  <c r="E2"/>
  <c r="I5" i="1"/>
  <c r="I6"/>
  <c r="I7"/>
  <c r="I8"/>
  <c r="I9"/>
  <c r="I10"/>
  <c r="I11"/>
  <c r="I12"/>
  <c r="I13"/>
  <c r="I14"/>
  <c r="I15"/>
  <c r="I16"/>
  <c r="I17"/>
  <c r="I4"/>
  <c r="H5"/>
  <c r="H6"/>
  <c r="H7"/>
  <c r="H8"/>
  <c r="H9"/>
  <c r="H10"/>
  <c r="H11"/>
  <c r="H12"/>
  <c r="H13"/>
  <c r="H14"/>
  <c r="H15"/>
  <c r="H16"/>
  <c r="H17"/>
  <c r="H4"/>
  <c r="D5"/>
  <c r="D6"/>
  <c r="D7"/>
  <c r="D8"/>
  <c r="D9"/>
  <c r="D10"/>
  <c r="D11"/>
  <c r="D12"/>
  <c r="D13"/>
  <c r="D14"/>
  <c r="D15"/>
  <c r="D16"/>
  <c r="D17"/>
  <c r="D4"/>
</calcChain>
</file>

<file path=xl/sharedStrings.xml><?xml version="1.0" encoding="utf-8"?>
<sst xmlns="http://schemas.openxmlformats.org/spreadsheetml/2006/main" count="39" uniqueCount="39">
  <si>
    <t>Catalunya  Exportacions</t>
  </si>
  <si>
    <t>Catalunya PIB</t>
  </si>
  <si>
    <t>Espanya</t>
  </si>
  <si>
    <t>PIB Espanya</t>
  </si>
  <si>
    <t>PIB Esp sin CAT</t>
  </si>
  <si>
    <t>% Cat total ESP</t>
  </si>
  <si>
    <t>Variació CAT</t>
  </si>
  <si>
    <t>Variació ESP</t>
  </si>
  <si>
    <t>Exportacions Espanya sense CAT</t>
  </si>
  <si>
    <t>% Exportacions sobre PIB (Catalunya)</t>
  </si>
  <si>
    <t>% Exportacions sobre PIB Espanya (sense CAT)</t>
  </si>
  <si>
    <t>Turistas extranjeros (CAT)</t>
  </si>
  <si>
    <t>Turistas extranjeros (ESP)</t>
  </si>
  <si>
    <t>Variació anual</t>
  </si>
  <si>
    <t>Turistas extranjeros (ESP sin CAT)</t>
  </si>
  <si>
    <t>Variación anual</t>
  </si>
  <si>
    <t>% Turistas en CAT</t>
  </si>
  <si>
    <t xml:space="preserve"> </t>
  </si>
  <si>
    <t>Datos del IDESCAT</t>
  </si>
  <si>
    <t>Exportaciones en Catalunya y en España, y en España descontando Catalunya</t>
  </si>
  <si>
    <t>Turistas extranjeros en Catalunya y en España y peso del turismo extranjero en Catalunya sobre el total español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</si>
  <si>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</si>
  <si>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</si>
  <si>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</si>
  <si>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</si>
  <si>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</si>
  <si>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</si>
  <si>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</si>
  <si>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</si>
  <si>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</si>
  <si>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</si>
  <si>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</si>
  <si>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</si>
  <si>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</si>
  <si>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Exportacions CAT</t>
  </si>
  <si>
    <t>Importacions CAT</t>
  </si>
  <si>
    <t>Balanç comercial</t>
  </si>
  <si>
    <t>PIB CAT</t>
  </si>
  <si>
    <t>Balances comercials (% PIB)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</si>
</sst>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0" borderId="0" xfId="1" applyAlignment="1">
      <alignment horizontal="right"/>
    </xf>
    <xf numFmtId="0" fontId="1" fillId="0" borderId="0" xfId="1"/>
    <xf numFmtId="0" fontId="1" fillId="0" borderId="0" xfId="1" applyAlignment="1">
      <alignment horizontal="right"/>
    </xf>
    <xf numFmtId="0" fontId="1" fillId="0" borderId="0" xfId="1"/>
    <xf numFmtId="0" fontId="1" fillId="0" borderId="0" xfId="1"/>
    <xf numFmtId="0" fontId="1" fillId="0" borderId="0" xfId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Exportaciones</a:t>
            </a:r>
            <a:r>
              <a:rPr lang="es-ES" baseline="0"/>
              <a:t> en Catalunya y España (descontando Catalunya) como % PIB</a:t>
            </a:r>
            <a:endParaRPr lang="es-E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Exportacions!$D$1</c:f>
              <c:strCache>
                <c:ptCount val="1"/>
                <c:pt idx="0">
                  <c:v>% Exportacions sobre PIB (Catalunya)</c:v>
                </c:pt>
              </c:strCache>
            </c:strRef>
          </c:tx>
          <c:marker>
            <c:symbol val="none"/>
          </c:marker>
          <c:cat>
            <c:numRef>
              <c:f>Exportacions!$A$2:$A$17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Exportacions!$D$2:$D$17</c:f>
              <c:numCache>
                <c:formatCode>General</c:formatCode>
                <c:ptCount val="16"/>
                <c:pt idx="2">
                  <c:v>26.76145001900418</c:v>
                </c:pt>
                <c:pt idx="3">
                  <c:v>27.039253107752614</c:v>
                </c:pt>
                <c:pt idx="4">
                  <c:v>25.79682763775277</c:v>
                </c:pt>
                <c:pt idx="5">
                  <c:v>24.208323152303915</c:v>
                </c:pt>
                <c:pt idx="6">
                  <c:v>23.568248018336359</c:v>
                </c:pt>
                <c:pt idx="7">
                  <c:v>23.565102226636867</c:v>
                </c:pt>
                <c:pt idx="8">
                  <c:v>24.032707949467085</c:v>
                </c:pt>
                <c:pt idx="9">
                  <c:v>23.860740342265409</c:v>
                </c:pt>
                <c:pt idx="10">
                  <c:v>23.728099429763169</c:v>
                </c:pt>
                <c:pt idx="11">
                  <c:v>20.3294957538196</c:v>
                </c:pt>
                <c:pt idx="12">
                  <c:v>23.923244486868835</c:v>
                </c:pt>
                <c:pt idx="13">
                  <c:v>26.842380162061897</c:v>
                </c:pt>
                <c:pt idx="14">
                  <c:v>28.994036803411479</c:v>
                </c:pt>
                <c:pt idx="15">
                  <c:v>28.672887557399996</c:v>
                </c:pt>
              </c:numCache>
            </c:numRef>
          </c:val>
        </c:ser>
        <c:ser>
          <c:idx val="1"/>
          <c:order val="1"/>
          <c:tx>
            <c:strRef>
              <c:f>Exportacions!$I$1</c:f>
              <c:strCache>
                <c:ptCount val="1"/>
                <c:pt idx="0">
                  <c:v>% Exportacions sobre PIB Espanya (sense CAT)</c:v>
                </c:pt>
              </c:strCache>
            </c:strRef>
          </c:tx>
          <c:marker>
            <c:symbol val="none"/>
          </c:marker>
          <c:cat>
            <c:numRef>
              <c:f>Exportacions!$A$2:$A$17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Exportacions!$I$2:$I$17</c:f>
              <c:numCache>
                <c:formatCode>General</c:formatCode>
                <c:ptCount val="16"/>
                <c:pt idx="2">
                  <c:v>17.946245078124534</c:v>
                </c:pt>
                <c:pt idx="3">
                  <c:v>17.087984313955879</c:v>
                </c:pt>
                <c:pt idx="4">
                  <c:v>16.415606402626718</c:v>
                </c:pt>
                <c:pt idx="5">
                  <c:v>16.009650011791624</c:v>
                </c:pt>
                <c:pt idx="6">
                  <c:v>15.946304162622186</c:v>
                </c:pt>
                <c:pt idx="7">
                  <c:v>15.424216744519512</c:v>
                </c:pt>
                <c:pt idx="8">
                  <c:v>15.615963380185304</c:v>
                </c:pt>
                <c:pt idx="9">
                  <c:v>16.017906173073285</c:v>
                </c:pt>
                <c:pt idx="10">
                  <c:v>15.854766405987471</c:v>
                </c:pt>
                <c:pt idx="11">
                  <c:v>14.049286668422413</c:v>
                </c:pt>
                <c:pt idx="12">
                  <c:v>16.391603820119212</c:v>
                </c:pt>
                <c:pt idx="13">
                  <c:v>19.043075961386485</c:v>
                </c:pt>
                <c:pt idx="14">
                  <c:v>20.241309610263862</c:v>
                </c:pt>
                <c:pt idx="15">
                  <c:v>21.462447505592692</c:v>
                </c:pt>
              </c:numCache>
            </c:numRef>
          </c:val>
        </c:ser>
        <c:dLbls/>
        <c:marker val="1"/>
        <c:axId val="136956544"/>
        <c:axId val="141516160"/>
      </c:lineChart>
      <c:catAx>
        <c:axId val="13695654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160000"/>
          <a:lstStyle/>
          <a:p>
            <a:pPr>
              <a:defRPr/>
            </a:pPr>
            <a:endParaRPr lang="es-ES"/>
          </a:p>
        </c:txPr>
        <c:crossAx val="141516160"/>
        <c:crosses val="autoZero"/>
        <c:auto val="1"/>
        <c:lblAlgn val="ctr"/>
        <c:lblOffset val="100"/>
      </c:catAx>
      <c:valAx>
        <c:axId val="14151616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136956544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Evolución de las exportaciones de Catalunya (MM€)</a:t>
            </a:r>
          </a:p>
        </c:rich>
      </c:tx>
      <c:layout>
        <c:manualLayout>
          <c:xMode val="edge"/>
          <c:yMode val="edge"/>
          <c:x val="0.14141987829614608"/>
          <c:y val="2.8144239226033423E-2"/>
        </c:manualLayout>
      </c:layout>
    </c:title>
    <c:plotArea>
      <c:layout/>
      <c:lineChart>
        <c:grouping val="standard"/>
        <c:ser>
          <c:idx val="1"/>
          <c:order val="0"/>
          <c:marker>
            <c:symbol val="none"/>
          </c:marker>
          <c:cat>
            <c:numRef>
              <c:f>Exportacions!$A$2:$A$17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Exportacions!$B$2:$B$17</c:f>
              <c:numCache>
                <c:formatCode>General</c:formatCode>
                <c:ptCount val="16"/>
                <c:pt idx="0">
                  <c:v>27147.9</c:v>
                </c:pt>
                <c:pt idx="1">
                  <c:v>27890.5</c:v>
                </c:pt>
                <c:pt idx="2">
                  <c:v>33796.5</c:v>
                </c:pt>
                <c:pt idx="3">
                  <c:v>36694.699999999997</c:v>
                </c:pt>
                <c:pt idx="4">
                  <c:v>37275.9</c:v>
                </c:pt>
                <c:pt idx="5">
                  <c:v>37648.300000000003</c:v>
                </c:pt>
                <c:pt idx="6">
                  <c:v>39485.300000000003</c:v>
                </c:pt>
                <c:pt idx="7">
                  <c:v>42703.5</c:v>
                </c:pt>
                <c:pt idx="8">
                  <c:v>47216.1</c:v>
                </c:pt>
                <c:pt idx="9">
                  <c:v>49678.3</c:v>
                </c:pt>
                <c:pt idx="10">
                  <c:v>50515.7</c:v>
                </c:pt>
                <c:pt idx="11">
                  <c:v>41461.599999999999</c:v>
                </c:pt>
                <c:pt idx="12">
                  <c:v>48871.6</c:v>
                </c:pt>
                <c:pt idx="13">
                  <c:v>54989.3</c:v>
                </c:pt>
                <c:pt idx="14">
                  <c:v>58880.800000000003</c:v>
                </c:pt>
                <c:pt idx="15">
                  <c:v>58382.3</c:v>
                </c:pt>
              </c:numCache>
            </c:numRef>
          </c:val>
        </c:ser>
        <c:dLbls/>
        <c:marker val="1"/>
        <c:axId val="143988608"/>
        <c:axId val="144022528"/>
      </c:lineChart>
      <c:catAx>
        <c:axId val="143988608"/>
        <c:scaling>
          <c:orientation val="minMax"/>
        </c:scaling>
        <c:axPos val="b"/>
        <c:numFmt formatCode="General" sourceLinked="1"/>
        <c:majorTickMark val="none"/>
        <c:tickLblPos val="nextTo"/>
        <c:crossAx val="144022528"/>
        <c:crosses val="autoZero"/>
        <c:auto val="1"/>
        <c:lblAlgn val="ctr"/>
        <c:lblOffset val="100"/>
      </c:catAx>
      <c:valAx>
        <c:axId val="144022528"/>
        <c:scaling>
          <c:orientation val="minMax"/>
          <c:max val="6000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Millones de €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43988608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Balanzas</a:t>
            </a:r>
            <a:r>
              <a:rPr lang="es-ES" baseline="0"/>
              <a:t> </a:t>
            </a:r>
            <a:r>
              <a:rPr lang="es-ES"/>
              <a:t>comerciales Catalunya (MM€)</a:t>
            </a:r>
          </a:p>
        </c:rich>
      </c:tx>
      <c:layout/>
    </c:title>
    <c:plotArea>
      <c:layout/>
      <c:lineChart>
        <c:grouping val="standard"/>
        <c:ser>
          <c:idx val="2"/>
          <c:order val="2"/>
          <c:tx>
            <c:strRef>
              <c:f>Exportacions!$D$34</c:f>
              <c:strCache>
                <c:ptCount val="1"/>
                <c:pt idx="0">
                  <c:v>Balanç comercial</c:v>
                </c:pt>
              </c:strCache>
            </c:strRef>
          </c:tx>
          <c:marker>
            <c:symbol val="none"/>
          </c:marker>
          <c:cat>
            <c:strRef>
              <c:f>Exportacions!$A$35:$A$47</c:f>
              <c:str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strCache>
            </c:strRef>
          </c:cat>
          <c:val>
            <c:numRef>
              <c:f>Exportacions!$D$35:$D$47</c:f>
              <c:numCache>
                <c:formatCode>General</c:formatCode>
                <c:ptCount val="13"/>
                <c:pt idx="0">
                  <c:v>-14965.199999999997</c:v>
                </c:pt>
                <c:pt idx="1">
                  <c:v>-13803.400000000001</c:v>
                </c:pt>
                <c:pt idx="2">
                  <c:v>-14615.900000000001</c:v>
                </c:pt>
                <c:pt idx="3">
                  <c:v>-16696.199999999997</c:v>
                </c:pt>
                <c:pt idx="4">
                  <c:v>-21245.9</c:v>
                </c:pt>
                <c:pt idx="5">
                  <c:v>-25109.9</c:v>
                </c:pt>
                <c:pt idx="6">
                  <c:v>-27569</c:v>
                </c:pt>
                <c:pt idx="7">
                  <c:v>-30683.599999999991</c:v>
                </c:pt>
                <c:pt idx="8">
                  <c:v>-26718.199999999997</c:v>
                </c:pt>
                <c:pt idx="9">
                  <c:v>-16202.100000000006</c:v>
                </c:pt>
                <c:pt idx="10">
                  <c:v>-18749.500000000007</c:v>
                </c:pt>
                <c:pt idx="11">
                  <c:v>-17280.299999999996</c:v>
                </c:pt>
                <c:pt idx="12">
                  <c:v>-11443.199999999997</c:v>
                </c:pt>
              </c:numCache>
            </c:numRef>
          </c:val>
        </c:ser>
        <c:ser>
          <c:idx val="3"/>
          <c:order val="3"/>
          <c:tx>
            <c:strRef>
              <c:f>Exportacions!$D$34</c:f>
              <c:strCache>
                <c:ptCount val="1"/>
                <c:pt idx="0">
                  <c:v>Balanç comercial</c:v>
                </c:pt>
              </c:strCache>
            </c:strRef>
          </c:tx>
          <c:marker>
            <c:symbol val="none"/>
          </c:marker>
          <c:cat>
            <c:strRef>
              <c:f>Exportacions!$A$35:$A$47</c:f>
              <c:str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strCache>
            </c:strRef>
          </c:cat>
          <c:val>
            <c:numRef>
              <c:f>Exportacions!$D$35:$D$47</c:f>
              <c:numCache>
                <c:formatCode>General</c:formatCode>
                <c:ptCount val="13"/>
                <c:pt idx="0">
                  <c:v>-14965.199999999997</c:v>
                </c:pt>
                <c:pt idx="1">
                  <c:v>-13803.400000000001</c:v>
                </c:pt>
                <c:pt idx="2">
                  <c:v>-14615.900000000001</c:v>
                </c:pt>
                <c:pt idx="3">
                  <c:v>-16696.199999999997</c:v>
                </c:pt>
                <c:pt idx="4">
                  <c:v>-21245.9</c:v>
                </c:pt>
                <c:pt idx="5">
                  <c:v>-25109.9</c:v>
                </c:pt>
                <c:pt idx="6">
                  <c:v>-27569</c:v>
                </c:pt>
                <c:pt idx="7">
                  <c:v>-30683.599999999991</c:v>
                </c:pt>
                <c:pt idx="8">
                  <c:v>-26718.199999999997</c:v>
                </c:pt>
                <c:pt idx="9">
                  <c:v>-16202.100000000006</c:v>
                </c:pt>
                <c:pt idx="10">
                  <c:v>-18749.500000000007</c:v>
                </c:pt>
                <c:pt idx="11">
                  <c:v>-17280.299999999996</c:v>
                </c:pt>
                <c:pt idx="12">
                  <c:v>-11443.199999999997</c:v>
                </c:pt>
              </c:numCache>
            </c:numRef>
          </c:val>
        </c:ser>
        <c:ser>
          <c:idx val="1"/>
          <c:order val="1"/>
          <c:tx>
            <c:strRef>
              <c:f>Exportacions!$D$34</c:f>
              <c:strCache>
                <c:ptCount val="1"/>
                <c:pt idx="0">
                  <c:v>Balanç comercial</c:v>
                </c:pt>
              </c:strCache>
            </c:strRef>
          </c:tx>
          <c:marker>
            <c:symbol val="none"/>
          </c:marker>
          <c:cat>
            <c:strRef>
              <c:f>Exportacions!$A$35:$A$47</c:f>
              <c:str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strCache>
            </c:strRef>
          </c:cat>
          <c:val>
            <c:numRef>
              <c:f>Exportacions!$D$35:$D$47</c:f>
              <c:numCache>
                <c:formatCode>General</c:formatCode>
                <c:ptCount val="13"/>
                <c:pt idx="0">
                  <c:v>-14965.199999999997</c:v>
                </c:pt>
                <c:pt idx="1">
                  <c:v>-13803.400000000001</c:v>
                </c:pt>
                <c:pt idx="2">
                  <c:v>-14615.900000000001</c:v>
                </c:pt>
                <c:pt idx="3">
                  <c:v>-16696.199999999997</c:v>
                </c:pt>
                <c:pt idx="4">
                  <c:v>-21245.9</c:v>
                </c:pt>
                <c:pt idx="5">
                  <c:v>-25109.9</c:v>
                </c:pt>
                <c:pt idx="6">
                  <c:v>-27569</c:v>
                </c:pt>
                <c:pt idx="7">
                  <c:v>-30683.599999999991</c:v>
                </c:pt>
                <c:pt idx="8">
                  <c:v>-26718.199999999997</c:v>
                </c:pt>
                <c:pt idx="9">
                  <c:v>-16202.100000000006</c:v>
                </c:pt>
                <c:pt idx="10">
                  <c:v>-18749.500000000007</c:v>
                </c:pt>
                <c:pt idx="11">
                  <c:v>-17280.299999999996</c:v>
                </c:pt>
                <c:pt idx="12">
                  <c:v>-11443.199999999997</c:v>
                </c:pt>
              </c:numCache>
            </c:numRef>
          </c:val>
        </c:ser>
        <c:ser>
          <c:idx val="0"/>
          <c:order val="0"/>
          <c:tx>
            <c:strRef>
              <c:f>Exportacions!$D$34</c:f>
              <c:strCache>
                <c:ptCount val="1"/>
                <c:pt idx="0">
                  <c:v>Balanç comercial</c:v>
                </c:pt>
              </c:strCache>
            </c:strRef>
          </c:tx>
          <c:marker>
            <c:symbol val="none"/>
          </c:marker>
          <c:cat>
            <c:strRef>
              <c:f>Exportacions!$A$35:$A$47</c:f>
              <c:str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strCache>
            </c:strRef>
          </c:cat>
          <c:val>
            <c:numRef>
              <c:f>Exportacions!$D$35:$D$47</c:f>
              <c:numCache>
                <c:formatCode>General</c:formatCode>
                <c:ptCount val="13"/>
                <c:pt idx="0">
                  <c:v>-14965.199999999997</c:v>
                </c:pt>
                <c:pt idx="1">
                  <c:v>-13803.400000000001</c:v>
                </c:pt>
                <c:pt idx="2">
                  <c:v>-14615.900000000001</c:v>
                </c:pt>
                <c:pt idx="3">
                  <c:v>-16696.199999999997</c:v>
                </c:pt>
                <c:pt idx="4">
                  <c:v>-21245.9</c:v>
                </c:pt>
                <c:pt idx="5">
                  <c:v>-25109.9</c:v>
                </c:pt>
                <c:pt idx="6">
                  <c:v>-27569</c:v>
                </c:pt>
                <c:pt idx="7">
                  <c:v>-30683.599999999991</c:v>
                </c:pt>
                <c:pt idx="8">
                  <c:v>-26718.199999999997</c:v>
                </c:pt>
                <c:pt idx="9">
                  <c:v>-16202.100000000006</c:v>
                </c:pt>
                <c:pt idx="10">
                  <c:v>-18749.500000000007</c:v>
                </c:pt>
                <c:pt idx="11">
                  <c:v>-17280.299999999996</c:v>
                </c:pt>
                <c:pt idx="12">
                  <c:v>-11443.199999999997</c:v>
                </c:pt>
              </c:numCache>
            </c:numRef>
          </c:val>
        </c:ser>
        <c:marker val="1"/>
        <c:axId val="94277632"/>
        <c:axId val="95163904"/>
      </c:lineChart>
      <c:catAx>
        <c:axId val="94277632"/>
        <c:scaling>
          <c:orientation val="minMax"/>
        </c:scaling>
        <c:axPos val="b"/>
        <c:tickLblPos val="nextTo"/>
        <c:crossAx val="95163904"/>
        <c:crosses val="autoZero"/>
        <c:auto val="1"/>
        <c:lblAlgn val="ctr"/>
        <c:lblOffset val="100"/>
      </c:catAx>
      <c:valAx>
        <c:axId val="95163904"/>
        <c:scaling>
          <c:orientation val="minMax"/>
        </c:scaling>
        <c:axPos val="l"/>
        <c:majorGridlines/>
        <c:numFmt formatCode="General" sourceLinked="1"/>
        <c:tickLblPos val="nextTo"/>
        <c:crossAx val="94277632"/>
        <c:crosses val="autoZero"/>
        <c:crossBetween val="between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Balanzas comerciales Catalunya</a:t>
            </a:r>
          </a:p>
          <a:p>
            <a:pPr>
              <a:defRPr/>
            </a:pPr>
            <a:r>
              <a:rPr lang="es-ES"/>
              <a:t>(% PIB)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Exportacions!$F$34</c:f>
              <c:strCache>
                <c:ptCount val="1"/>
                <c:pt idx="0">
                  <c:v>Balances comercials (% PIB)</c:v>
                </c:pt>
              </c:strCache>
            </c:strRef>
          </c:tx>
          <c:marker>
            <c:symbol val="none"/>
          </c:marker>
          <c:cat>
            <c:strRef>
              <c:f>Exportacions!$A$35:$A$47</c:f>
              <c:str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strCache>
            </c:strRef>
          </c:cat>
          <c:val>
            <c:numRef>
              <c:f>Exportacions!$F$35:$F$47</c:f>
              <c:numCache>
                <c:formatCode>General</c:formatCode>
                <c:ptCount val="13"/>
                <c:pt idx="0">
                  <c:v>-11.850057012542758</c:v>
                </c:pt>
                <c:pt idx="1">
                  <c:v>-10.171322462032734</c:v>
                </c:pt>
                <c:pt idx="2">
                  <c:v>-10.114949687884955</c:v>
                </c:pt>
                <c:pt idx="3">
                  <c:v>-10.735863372728558</c:v>
                </c:pt>
                <c:pt idx="4">
                  <c:v>-12.681393849680068</c:v>
                </c:pt>
                <c:pt idx="5">
                  <c:v>-13.856413652291478</c:v>
                </c:pt>
                <c:pt idx="6">
                  <c:v>-14.032453452505777</c:v>
                </c:pt>
                <c:pt idx="7">
                  <c:v>-14.737489253173612</c:v>
                </c:pt>
                <c:pt idx="8">
                  <c:v>-12.550001409151971</c:v>
                </c:pt>
                <c:pt idx="9">
                  <c:v>-7.9442308823817855</c:v>
                </c:pt>
                <c:pt idx="10">
                  <c:v>-9.1781090143671857</c:v>
                </c:pt>
                <c:pt idx="11">
                  <c:v>-8.4351752416284267</c:v>
                </c:pt>
                <c:pt idx="12">
                  <c:v>-5.6348514617464129</c:v>
                </c:pt>
              </c:numCache>
            </c:numRef>
          </c:val>
        </c:ser>
        <c:marker val="1"/>
        <c:axId val="131867392"/>
        <c:axId val="131868928"/>
      </c:lineChart>
      <c:catAx>
        <c:axId val="131867392"/>
        <c:scaling>
          <c:orientation val="minMax"/>
        </c:scaling>
        <c:axPos val="b"/>
        <c:tickLblPos val="nextTo"/>
        <c:crossAx val="131868928"/>
        <c:crosses val="autoZero"/>
        <c:auto val="1"/>
        <c:lblAlgn val="ctr"/>
        <c:lblOffset val="100"/>
      </c:catAx>
      <c:valAx>
        <c:axId val="131868928"/>
        <c:scaling>
          <c:orientation val="minMax"/>
        </c:scaling>
        <c:axPos val="l"/>
        <c:majorGridlines/>
        <c:numFmt formatCode="General" sourceLinked="1"/>
        <c:tickLblPos val="nextTo"/>
        <c:crossAx val="131867392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/>
              <a:t>Turistas extranjeros (CAT) (millones)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Turisme!$B$1</c:f>
              <c:strCache>
                <c:ptCount val="1"/>
                <c:pt idx="0">
                  <c:v>Turistas extranjeros (CAT)</c:v>
                </c:pt>
              </c:strCache>
            </c:strRef>
          </c:tx>
          <c:marker>
            <c:symbol val="none"/>
          </c:marker>
          <c:cat>
            <c:numRef>
              <c:f>Turisme!$A$2:$A$14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Turisme!$B$2:$B$14</c:f>
              <c:numCache>
                <c:formatCode>General</c:formatCode>
                <c:ptCount val="13"/>
                <c:pt idx="0">
                  <c:v>10714.7</c:v>
                </c:pt>
                <c:pt idx="1">
                  <c:v>12324.1</c:v>
                </c:pt>
                <c:pt idx="2">
                  <c:v>12393.3</c:v>
                </c:pt>
                <c:pt idx="3">
                  <c:v>13170.4</c:v>
                </c:pt>
                <c:pt idx="4">
                  <c:v>14662</c:v>
                </c:pt>
                <c:pt idx="5">
                  <c:v>15809.5</c:v>
                </c:pt>
                <c:pt idx="6">
                  <c:v>15892.3</c:v>
                </c:pt>
                <c:pt idx="7">
                  <c:v>15026.9</c:v>
                </c:pt>
                <c:pt idx="8">
                  <c:v>13597</c:v>
                </c:pt>
                <c:pt idx="9">
                  <c:v>14206.6</c:v>
                </c:pt>
                <c:pt idx="10">
                  <c:v>14969.5</c:v>
                </c:pt>
                <c:pt idx="11">
                  <c:v>15533.6</c:v>
                </c:pt>
                <c:pt idx="12">
                  <c:v>16638.400000000001</c:v>
                </c:pt>
              </c:numCache>
            </c:numRef>
          </c:val>
        </c:ser>
        <c:marker val="1"/>
        <c:axId val="91820416"/>
        <c:axId val="91821952"/>
      </c:lineChart>
      <c:catAx>
        <c:axId val="91820416"/>
        <c:scaling>
          <c:orientation val="minMax"/>
        </c:scaling>
        <c:axPos val="b"/>
        <c:numFmt formatCode="General" sourceLinked="1"/>
        <c:tickLblPos val="nextTo"/>
        <c:crossAx val="91821952"/>
        <c:crosses val="autoZero"/>
        <c:auto val="1"/>
        <c:lblAlgn val="ctr"/>
        <c:lblOffset val="100"/>
      </c:catAx>
      <c:valAx>
        <c:axId val="91821952"/>
        <c:scaling>
          <c:orientation val="minMax"/>
        </c:scaling>
        <c:axPos val="l"/>
        <c:majorGridlines/>
        <c:numFmt formatCode="General" sourceLinked="1"/>
        <c:tickLblPos val="nextTo"/>
        <c:crossAx val="91820416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% Turistas extranjeros en</a:t>
            </a:r>
            <a:r>
              <a:rPr lang="es-ES" baseline="0"/>
              <a:t> España que pernoctan en CAT</a:t>
            </a:r>
            <a:endParaRPr lang="es-E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Turisme!$E$1</c:f>
              <c:strCache>
                <c:ptCount val="1"/>
                <c:pt idx="0">
                  <c:v>% Turistas en CAT</c:v>
                </c:pt>
              </c:strCache>
            </c:strRef>
          </c:tx>
          <c:marker>
            <c:symbol val="none"/>
          </c:marker>
          <c:cat>
            <c:numRef>
              <c:f>Turisme!$A$2:$A$14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numCache>
            </c:numRef>
          </c:cat>
          <c:val>
            <c:numRef>
              <c:f>Turisme!$E$2:$E$14</c:f>
              <c:numCache>
                <c:formatCode>General</c:formatCode>
                <c:ptCount val="13"/>
                <c:pt idx="0">
                  <c:v>22.062414805602341</c:v>
                </c:pt>
                <c:pt idx="1">
                  <c:v>24.486247956018893</c:v>
                </c:pt>
                <c:pt idx="2">
                  <c:v>24.370450192512653</c:v>
                </c:pt>
                <c:pt idx="3">
                  <c:v>25.120113218271324</c:v>
                </c:pt>
                <c:pt idx="4">
                  <c:v>26.222506787233204</c:v>
                </c:pt>
                <c:pt idx="5">
                  <c:v>27.255596969895493</c:v>
                </c:pt>
                <c:pt idx="6">
                  <c:v>27.089686442628121</c:v>
                </c:pt>
                <c:pt idx="7">
                  <c:v>26.235487193812524</c:v>
                </c:pt>
                <c:pt idx="8">
                  <c:v>26.032383005527358</c:v>
                </c:pt>
                <c:pt idx="9">
                  <c:v>26.969265523852915</c:v>
                </c:pt>
                <c:pt idx="10">
                  <c:v>26.647073797236942</c:v>
                </c:pt>
                <c:pt idx="11">
                  <c:v>27.031645624690025</c:v>
                </c:pt>
                <c:pt idx="12">
                  <c:v>27.428496068314079</c:v>
                </c:pt>
              </c:numCache>
            </c:numRef>
          </c:val>
        </c:ser>
        <c:marker val="1"/>
        <c:axId val="91925120"/>
        <c:axId val="92236800"/>
      </c:lineChart>
      <c:catAx>
        <c:axId val="91925120"/>
        <c:scaling>
          <c:orientation val="minMax"/>
        </c:scaling>
        <c:axPos val="b"/>
        <c:numFmt formatCode="General" sourceLinked="1"/>
        <c:tickLblPos val="nextTo"/>
        <c:crossAx val="92236800"/>
        <c:crosses val="autoZero"/>
        <c:auto val="1"/>
        <c:lblAlgn val="ctr"/>
        <c:lblOffset val="100"/>
      </c:catAx>
      <c:valAx>
        <c:axId val="92236800"/>
        <c:scaling>
          <c:orientation val="minMax"/>
          <c:max val="30"/>
          <c:min val="20"/>
        </c:scaling>
        <c:axPos val="l"/>
        <c:majorGridlines/>
        <c:numFmt formatCode="General" sourceLinked="1"/>
        <c:tickLblPos val="nextTo"/>
        <c:crossAx val="9192512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714374</xdr:colOff>
      <xdr:row>6</xdr:row>
      <xdr:rowOff>85725</xdr:rowOff>
    </xdr:from>
    <xdr:to>
      <xdr:col>10</xdr:col>
      <xdr:colOff>380999</xdr:colOff>
      <xdr:row>28</xdr:row>
      <xdr:rowOff>123825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485774</xdr:colOff>
      <xdr:row>15</xdr:row>
      <xdr:rowOff>180975</xdr:rowOff>
    </xdr:from>
    <xdr:to>
      <xdr:col>12</xdr:col>
      <xdr:colOff>361949</xdr:colOff>
      <xdr:row>34</xdr:row>
      <xdr:rowOff>171450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904875</xdr:colOff>
      <xdr:row>33</xdr:row>
      <xdr:rowOff>57150</xdr:rowOff>
    </xdr:from>
    <xdr:to>
      <xdr:col>12</xdr:col>
      <xdr:colOff>657225</xdr:colOff>
      <xdr:row>48</xdr:row>
      <xdr:rowOff>171450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28575</xdr:colOff>
      <xdr:row>24</xdr:row>
      <xdr:rowOff>47624</xdr:rowOff>
    </xdr:from>
    <xdr:to>
      <xdr:col>8</xdr:col>
      <xdr:colOff>542925</xdr:colOff>
      <xdr:row>43</xdr:row>
      <xdr:rowOff>19049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14</xdr:row>
      <xdr:rowOff>66674</xdr:rowOff>
    </xdr:from>
    <xdr:to>
      <xdr:col>5</xdr:col>
      <xdr:colOff>561975</xdr:colOff>
      <xdr:row>34</xdr:row>
      <xdr:rowOff>76199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428625</xdr:colOff>
      <xdr:row>20</xdr:row>
      <xdr:rowOff>161925</xdr:rowOff>
    </xdr:from>
    <xdr:to>
      <xdr:col>12</xdr:col>
      <xdr:colOff>428625</xdr:colOff>
      <xdr:row>37</xdr:row>
      <xdr:rowOff>133350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5"/>
  <sheetViews>
    <sheetView workbookViewId="0">
      <selection activeCell="B5" sqref="B5"/>
    </sheetView>
  </sheetViews>
  <sheetFormatPr baseColWidth="10" defaultRowHeight="15"/>
  <sheetData>
    <row r="2" spans="1:1">
      <c r="A2" t="s">
        <v>19</v>
      </c>
    </row>
    <row r="3" spans="1:1">
      <c r="A3" t="s">
        <v>20</v>
      </c>
    </row>
    <row r="5" spans="1:1">
      <c r="A5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topLeftCell="A13" workbookViewId="0">
      <selection activeCell="B34" sqref="B34"/>
    </sheetView>
  </sheetViews>
  <sheetFormatPr baseColWidth="10" defaultRowHeight="15"/>
  <cols>
    <col min="2" max="2" width="21" customWidth="1"/>
    <col min="8" max="8" width="26.5703125" customWidth="1"/>
  </cols>
  <sheetData>
    <row r="1" spans="1:12">
      <c r="A1" s="1"/>
      <c r="B1" s="1" t="s">
        <v>0</v>
      </c>
      <c r="C1" s="1" t="s">
        <v>1</v>
      </c>
      <c r="D1" s="4" t="s">
        <v>9</v>
      </c>
      <c r="E1" s="1" t="s">
        <v>2</v>
      </c>
      <c r="F1" s="1" t="s">
        <v>3</v>
      </c>
      <c r="G1" s="4" t="s">
        <v>8</v>
      </c>
      <c r="H1" s="1" t="s">
        <v>4</v>
      </c>
      <c r="I1" s="4" t="s">
        <v>10</v>
      </c>
      <c r="J1" s="1" t="s">
        <v>5</v>
      </c>
      <c r="K1" s="1" t="s">
        <v>6</v>
      </c>
      <c r="L1" s="1" t="s">
        <v>7</v>
      </c>
    </row>
    <row r="2" spans="1:12">
      <c r="A2" s="1">
        <v>1998</v>
      </c>
      <c r="B2" s="1">
        <v>27147.9</v>
      </c>
      <c r="C2" s="1"/>
      <c r="D2" s="1"/>
      <c r="E2" s="1">
        <v>99849.5</v>
      </c>
      <c r="F2" s="1"/>
      <c r="G2" s="1">
        <v>72701.600000000006</v>
      </c>
      <c r="H2" s="1"/>
      <c r="I2" s="1"/>
      <c r="J2" s="1">
        <v>27.188819172855148</v>
      </c>
      <c r="K2" s="1"/>
      <c r="L2" s="1"/>
    </row>
    <row r="3" spans="1:12">
      <c r="A3" s="1">
        <v>1999</v>
      </c>
      <c r="B3" s="1">
        <v>27890.5</v>
      </c>
      <c r="C3" s="1"/>
      <c r="D3" s="1"/>
      <c r="E3" s="1">
        <v>104788.6</v>
      </c>
      <c r="F3" s="1"/>
      <c r="G3" s="1">
        <v>76898.100000000006</v>
      </c>
      <c r="H3" s="1"/>
      <c r="I3" s="1"/>
      <c r="J3" s="1">
        <v>26.615967767486158</v>
      </c>
      <c r="K3" s="1">
        <v>2.7353865308182161</v>
      </c>
      <c r="L3" s="1">
        <v>4.9465445495470739</v>
      </c>
    </row>
    <row r="4" spans="1:12">
      <c r="A4" s="1">
        <v>2000</v>
      </c>
      <c r="B4" s="1">
        <v>33796.5</v>
      </c>
      <c r="C4" s="3">
        <v>126288</v>
      </c>
      <c r="D4" s="2">
        <f>B4*100/C4</f>
        <v>26.76145001900418</v>
      </c>
      <c r="E4" s="1">
        <v>124177.2</v>
      </c>
      <c r="F4" s="5">
        <v>629907</v>
      </c>
      <c r="G4" s="1">
        <v>90380.7</v>
      </c>
      <c r="H4" s="1">
        <f>F4-C4</f>
        <v>503619</v>
      </c>
      <c r="I4" s="1">
        <f>G4*100/H4</f>
        <v>17.946245078124534</v>
      </c>
      <c r="J4" s="1">
        <v>27.216348894966227</v>
      </c>
      <c r="K4" s="1">
        <v>21.175669134651585</v>
      </c>
      <c r="L4" s="1">
        <v>18.502585204879146</v>
      </c>
    </row>
    <row r="5" spans="1:12">
      <c r="A5" s="1">
        <v>2001</v>
      </c>
      <c r="B5" s="1">
        <v>36694.699999999997</v>
      </c>
      <c r="C5" s="3">
        <v>135709</v>
      </c>
      <c r="D5" s="3">
        <f t="shared" ref="D5:D17" si="0">B5*100/C5</f>
        <v>27.039253107752614</v>
      </c>
      <c r="E5" s="1">
        <v>129770.9</v>
      </c>
      <c r="F5" s="5">
        <v>680397</v>
      </c>
      <c r="G5" s="1">
        <v>93076.2</v>
      </c>
      <c r="H5" s="4">
        <f t="shared" ref="H5:H18" si="1">F5-C5</f>
        <v>544688</v>
      </c>
      <c r="I5" s="4">
        <f t="shared" ref="I5:I19" si="2">G5*100/H5</f>
        <v>17.087984313955879</v>
      </c>
      <c r="J5" s="1">
        <v>28.276524243879017</v>
      </c>
      <c r="K5" s="1">
        <v>8.575444202802057</v>
      </c>
      <c r="L5" s="1">
        <v>4.5046111524498844</v>
      </c>
    </row>
    <row r="6" spans="1:12">
      <c r="A6" s="1">
        <v>2002</v>
      </c>
      <c r="B6" s="1">
        <v>37275.9</v>
      </c>
      <c r="C6" s="3">
        <v>144498</v>
      </c>
      <c r="D6" s="3">
        <f t="shared" si="0"/>
        <v>25.79682763775277</v>
      </c>
      <c r="E6" s="1">
        <v>133267.79999999999</v>
      </c>
      <c r="F6" s="5">
        <v>729258</v>
      </c>
      <c r="G6" s="1">
        <v>95991.9</v>
      </c>
      <c r="H6" s="4">
        <f t="shared" si="1"/>
        <v>584760</v>
      </c>
      <c r="I6" s="4">
        <f t="shared" si="2"/>
        <v>16.415606402626718</v>
      </c>
      <c r="J6" s="1">
        <v>27.970672585575812</v>
      </c>
      <c r="K6" s="1">
        <v>1.5838799608662952</v>
      </c>
      <c r="L6" s="1">
        <v>2.6946719179723608</v>
      </c>
    </row>
    <row r="7" spans="1:12">
      <c r="A7" s="1">
        <v>2003</v>
      </c>
      <c r="B7" s="1">
        <v>37648.300000000003</v>
      </c>
      <c r="C7" s="3">
        <v>155518</v>
      </c>
      <c r="D7" s="3">
        <f t="shared" si="0"/>
        <v>24.208323152303915</v>
      </c>
      <c r="E7" s="1">
        <v>138119.1</v>
      </c>
      <c r="F7" s="5">
        <v>783082</v>
      </c>
      <c r="G7" s="1">
        <v>100470.8</v>
      </c>
      <c r="H7" s="4">
        <f t="shared" si="1"/>
        <v>627564</v>
      </c>
      <c r="I7" s="4">
        <f t="shared" si="2"/>
        <v>16.009650011791624</v>
      </c>
      <c r="J7" s="1">
        <v>27.257852100107808</v>
      </c>
      <c r="K7" s="1">
        <v>0.9990369112482903</v>
      </c>
      <c r="L7" s="1">
        <v>3.6402641898493244</v>
      </c>
    </row>
    <row r="8" spans="1:12">
      <c r="A8" s="1">
        <v>2004</v>
      </c>
      <c r="B8" s="1">
        <v>39485.300000000003</v>
      </c>
      <c r="C8" s="3">
        <v>167536</v>
      </c>
      <c r="D8" s="3">
        <f t="shared" si="0"/>
        <v>23.568248018336359</v>
      </c>
      <c r="E8" s="1">
        <v>146924.79999999999</v>
      </c>
      <c r="F8" s="5">
        <v>841294</v>
      </c>
      <c r="G8" s="1">
        <v>107439.49999999999</v>
      </c>
      <c r="H8" s="4">
        <f t="shared" si="1"/>
        <v>673758</v>
      </c>
      <c r="I8" s="4">
        <f t="shared" si="2"/>
        <v>15.946304162622186</v>
      </c>
      <c r="J8" s="1">
        <v>26.874496340985324</v>
      </c>
      <c r="K8" s="1">
        <v>4.8793703832576769</v>
      </c>
      <c r="L8" s="1">
        <v>6.3754397472905504</v>
      </c>
    </row>
    <row r="9" spans="1:12">
      <c r="A9" s="1">
        <v>2005</v>
      </c>
      <c r="B9" s="1">
        <v>42703.5</v>
      </c>
      <c r="C9" s="3">
        <v>181215</v>
      </c>
      <c r="D9" s="3">
        <f t="shared" si="0"/>
        <v>23.565102226636867</v>
      </c>
      <c r="E9" s="1">
        <v>155004.6</v>
      </c>
      <c r="F9" s="5">
        <v>909298</v>
      </c>
      <c r="G9" s="1">
        <v>112301.1</v>
      </c>
      <c r="H9" s="4">
        <f t="shared" si="1"/>
        <v>728083</v>
      </c>
      <c r="I9" s="4">
        <f t="shared" si="2"/>
        <v>15.424216744519512</v>
      </c>
      <c r="J9" s="1">
        <v>27.549827553504862</v>
      </c>
      <c r="K9" s="1">
        <v>8.1503749496648048</v>
      </c>
      <c r="L9" s="1">
        <v>5.4992758200113379</v>
      </c>
    </row>
    <row r="10" spans="1:12">
      <c r="A10" s="1">
        <v>2006</v>
      </c>
      <c r="B10" s="1">
        <v>47216.1</v>
      </c>
      <c r="C10" s="3">
        <v>196466</v>
      </c>
      <c r="D10" s="3">
        <f t="shared" si="0"/>
        <v>24.032707949467085</v>
      </c>
      <c r="E10" s="1">
        <v>170438.7</v>
      </c>
      <c r="F10" s="5">
        <v>985547</v>
      </c>
      <c r="G10" s="1">
        <v>123222.6</v>
      </c>
      <c r="H10" s="4">
        <f t="shared" si="1"/>
        <v>789081</v>
      </c>
      <c r="I10" s="4">
        <f t="shared" si="2"/>
        <v>15.615963380185304</v>
      </c>
      <c r="J10" s="1">
        <v>27.702687241805997</v>
      </c>
      <c r="K10" s="1">
        <v>10.567283712107905</v>
      </c>
      <c r="L10" s="1">
        <v>9.9571883673129733</v>
      </c>
    </row>
    <row r="11" spans="1:12">
      <c r="A11" s="1">
        <v>2007</v>
      </c>
      <c r="B11" s="1">
        <v>49678.3</v>
      </c>
      <c r="C11" s="3">
        <v>208201</v>
      </c>
      <c r="D11" s="3">
        <f t="shared" si="0"/>
        <v>23.860740342265409</v>
      </c>
      <c r="E11" s="1">
        <v>185023.2</v>
      </c>
      <c r="F11" s="5">
        <v>1053161</v>
      </c>
      <c r="G11" s="1">
        <v>135344.90000000002</v>
      </c>
      <c r="H11" s="4">
        <f t="shared" si="1"/>
        <v>844960</v>
      </c>
      <c r="I11" s="4">
        <f t="shared" si="2"/>
        <v>16.017906173073285</v>
      </c>
      <c r="J11" s="1">
        <v>26.849768029090406</v>
      </c>
      <c r="K11" s="1">
        <v>5.2147466648029051</v>
      </c>
      <c r="L11" s="1">
        <v>8.5570354620165485</v>
      </c>
    </row>
    <row r="12" spans="1:12">
      <c r="A12" s="1">
        <v>2008</v>
      </c>
      <c r="B12" s="1">
        <v>50515.7</v>
      </c>
      <c r="C12" s="3">
        <v>212894</v>
      </c>
      <c r="D12" s="3">
        <f t="shared" si="0"/>
        <v>23.728099429763169</v>
      </c>
      <c r="E12" s="1">
        <v>189228.1</v>
      </c>
      <c r="F12" s="5">
        <v>1087788</v>
      </c>
      <c r="G12" s="1">
        <v>138712.40000000002</v>
      </c>
      <c r="H12" s="4">
        <f t="shared" si="1"/>
        <v>874894</v>
      </c>
      <c r="I12" s="4">
        <f t="shared" si="2"/>
        <v>15.854766405987471</v>
      </c>
      <c r="J12" s="1">
        <v>26.695665178691748</v>
      </c>
      <c r="K12" s="1">
        <v>1.6856454427788272</v>
      </c>
      <c r="L12" s="1">
        <v>2.272633918341048</v>
      </c>
    </row>
    <row r="13" spans="1:12">
      <c r="A13" s="1">
        <v>2009</v>
      </c>
      <c r="B13" s="1">
        <v>41461.599999999999</v>
      </c>
      <c r="C13" s="3">
        <v>203948</v>
      </c>
      <c r="D13" s="3">
        <f t="shared" si="0"/>
        <v>20.3294957538196</v>
      </c>
      <c r="E13" s="1">
        <v>159889.5</v>
      </c>
      <c r="F13" s="5">
        <v>1046894</v>
      </c>
      <c r="G13" s="1">
        <v>118427.9</v>
      </c>
      <c r="H13" s="4">
        <f t="shared" si="1"/>
        <v>842946</v>
      </c>
      <c r="I13" s="4">
        <f t="shared" si="2"/>
        <v>14.049286668422413</v>
      </c>
      <c r="J13" s="1">
        <v>25.931408879257237</v>
      </c>
      <c r="K13" s="1">
        <v>-17.923338684804921</v>
      </c>
      <c r="L13" s="1">
        <v>-15.504356911050738</v>
      </c>
    </row>
    <row r="14" spans="1:12">
      <c r="A14" s="1">
        <v>2010</v>
      </c>
      <c r="B14" s="1">
        <v>48871.6</v>
      </c>
      <c r="C14" s="3">
        <v>204285</v>
      </c>
      <c r="D14" s="3">
        <f t="shared" si="0"/>
        <v>23.923244486868835</v>
      </c>
      <c r="E14" s="1">
        <v>186779.9</v>
      </c>
      <c r="F14" s="5">
        <v>1045620</v>
      </c>
      <c r="G14" s="1">
        <v>137908.29999999999</v>
      </c>
      <c r="H14" s="4">
        <f t="shared" si="1"/>
        <v>841335</v>
      </c>
      <c r="I14" s="4">
        <f t="shared" si="2"/>
        <v>16.391603820119212</v>
      </c>
      <c r="J14" s="1">
        <v>26.165342202239106</v>
      </c>
      <c r="K14" s="1">
        <v>17.871958631601288</v>
      </c>
      <c r="L14" s="1">
        <v>16.818115010679247</v>
      </c>
    </row>
    <row r="15" spans="1:12">
      <c r="A15" s="1">
        <v>2011</v>
      </c>
      <c r="B15" s="1">
        <v>54989.3</v>
      </c>
      <c r="C15" s="3">
        <v>204860</v>
      </c>
      <c r="D15" s="3">
        <f t="shared" si="0"/>
        <v>26.842380162061897</v>
      </c>
      <c r="E15" s="1">
        <v>215230.5</v>
      </c>
      <c r="F15" s="5">
        <v>1046327</v>
      </c>
      <c r="G15" s="1">
        <v>160241.20000000001</v>
      </c>
      <c r="H15" s="4">
        <f t="shared" si="1"/>
        <v>841467</v>
      </c>
      <c r="I15" s="4">
        <f t="shared" si="2"/>
        <v>19.043075961386485</v>
      </c>
      <c r="J15" s="1">
        <v>25.549027670334826</v>
      </c>
      <c r="K15" s="1">
        <v>12.517904058798985</v>
      </c>
      <c r="L15" s="1">
        <v>15.232152924377841</v>
      </c>
    </row>
    <row r="16" spans="1:12">
      <c r="A16" s="1">
        <v>2012</v>
      </c>
      <c r="B16" s="1">
        <v>58880.800000000003</v>
      </c>
      <c r="C16" s="3">
        <v>203079</v>
      </c>
      <c r="D16" s="3">
        <f t="shared" si="0"/>
        <v>28.994036803411479</v>
      </c>
      <c r="E16" s="1">
        <v>226114.5</v>
      </c>
      <c r="F16" s="5">
        <v>1029279</v>
      </c>
      <c r="G16" s="1">
        <v>167233.70000000001</v>
      </c>
      <c r="H16" s="4">
        <f t="shared" si="1"/>
        <v>826200</v>
      </c>
      <c r="I16" s="4">
        <f t="shared" si="2"/>
        <v>20.241309610263862</v>
      </c>
      <c r="J16" s="1">
        <v>26.040258364678074</v>
      </c>
      <c r="K16" s="1">
        <v>7.0768313108186494</v>
      </c>
      <c r="L16" s="1">
        <v>5.0569041097799801</v>
      </c>
    </row>
    <row r="17" spans="1:12">
      <c r="A17" s="1">
        <v>2013</v>
      </c>
      <c r="B17" s="1">
        <v>58382.3</v>
      </c>
      <c r="C17" s="3">
        <v>203615</v>
      </c>
      <c r="D17" s="3">
        <f t="shared" si="0"/>
        <v>28.672887557399996</v>
      </c>
      <c r="E17" s="1">
        <v>234239.8</v>
      </c>
      <c r="F17" s="5">
        <v>1022988</v>
      </c>
      <c r="G17" s="1">
        <v>175857.5</v>
      </c>
      <c r="H17" s="4">
        <f t="shared" si="1"/>
        <v>819373</v>
      </c>
      <c r="I17" s="4">
        <f t="shared" si="2"/>
        <v>21.462447505592692</v>
      </c>
      <c r="J17" s="1">
        <v>24.924158917485414</v>
      </c>
      <c r="K17" s="1">
        <v>-0.84662572519395107</v>
      </c>
      <c r="L17" s="1">
        <v>3.5934449139705715</v>
      </c>
    </row>
    <row r="18" spans="1:12">
      <c r="H18" s="4"/>
      <c r="I18" s="4"/>
    </row>
    <row r="19" spans="1:12">
      <c r="I19" s="4"/>
    </row>
    <row r="31" spans="1:12">
      <c r="B31" t="s">
        <v>17</v>
      </c>
    </row>
    <row r="34" spans="1:6">
      <c r="B34" t="s">
        <v>35</v>
      </c>
      <c r="C34" t="s">
        <v>34</v>
      </c>
      <c r="D34" t="s">
        <v>36</v>
      </c>
      <c r="E34" t="s">
        <v>37</v>
      </c>
      <c r="F34" t="s">
        <v>38</v>
      </c>
    </row>
    <row r="35" spans="1:6">
      <c r="A35" s="7" t="s">
        <v>21</v>
      </c>
      <c r="B35" s="8">
        <v>48761.7</v>
      </c>
      <c r="C35" s="8">
        <v>33796.5</v>
      </c>
      <c r="D35" s="8">
        <v>-14965.199999999997</v>
      </c>
      <c r="E35" s="8">
        <v>126288</v>
      </c>
      <c r="F35">
        <f>D35*100/E35</f>
        <v>-11.850057012542758</v>
      </c>
    </row>
    <row r="36" spans="1:6">
      <c r="A36" s="7" t="s">
        <v>22</v>
      </c>
      <c r="B36" s="8">
        <v>50497.9</v>
      </c>
      <c r="C36" s="8">
        <v>36694.5</v>
      </c>
      <c r="D36" s="8">
        <v>-13803.400000000001</v>
      </c>
      <c r="E36" s="8">
        <v>135709</v>
      </c>
      <c r="F36">
        <f t="shared" ref="F36:F47" si="3">D36*100/E36</f>
        <v>-10.171322462032734</v>
      </c>
    </row>
    <row r="37" spans="1:6">
      <c r="A37" s="7" t="s">
        <v>23</v>
      </c>
      <c r="B37" s="8">
        <v>51891.8</v>
      </c>
      <c r="C37" s="8">
        <v>37275.9</v>
      </c>
      <c r="D37" s="8">
        <v>-14615.900000000001</v>
      </c>
      <c r="E37" s="8">
        <v>144498</v>
      </c>
      <c r="F37">
        <f t="shared" si="3"/>
        <v>-10.114949687884955</v>
      </c>
    </row>
    <row r="38" spans="1:6">
      <c r="A38" s="7" t="s">
        <v>24</v>
      </c>
      <c r="B38" s="8">
        <v>54344.7</v>
      </c>
      <c r="C38" s="8">
        <v>37648.5</v>
      </c>
      <c r="D38" s="8">
        <v>-16696.199999999997</v>
      </c>
      <c r="E38" s="8">
        <v>155518</v>
      </c>
      <c r="F38">
        <f t="shared" si="3"/>
        <v>-10.735863372728558</v>
      </c>
    </row>
    <row r="39" spans="1:6">
      <c r="A39" s="7" t="s">
        <v>25</v>
      </c>
      <c r="B39" s="8">
        <v>60731</v>
      </c>
      <c r="C39" s="8">
        <v>39485.1</v>
      </c>
      <c r="D39" s="8">
        <v>-21245.9</v>
      </c>
      <c r="E39" s="8">
        <v>167536</v>
      </c>
      <c r="F39">
        <f t="shared" si="3"/>
        <v>-12.681393849680068</v>
      </c>
    </row>
    <row r="40" spans="1:6">
      <c r="A40" s="7" t="s">
        <v>26</v>
      </c>
      <c r="B40" s="8">
        <v>67813.3</v>
      </c>
      <c r="C40" s="8">
        <v>42703.4</v>
      </c>
      <c r="D40" s="8">
        <v>-25109.9</v>
      </c>
      <c r="E40" s="8">
        <v>181215</v>
      </c>
      <c r="F40">
        <f t="shared" si="3"/>
        <v>-13.856413652291478</v>
      </c>
    </row>
    <row r="41" spans="1:6">
      <c r="A41" s="7" t="s">
        <v>27</v>
      </c>
      <c r="B41" s="8">
        <v>74787.8</v>
      </c>
      <c r="C41" s="8">
        <v>47218.8</v>
      </c>
      <c r="D41" s="8">
        <v>-27569</v>
      </c>
      <c r="E41" s="8">
        <v>196466</v>
      </c>
      <c r="F41">
        <f t="shared" si="3"/>
        <v>-14.032453452505777</v>
      </c>
    </row>
    <row r="42" spans="1:6">
      <c r="A42" s="7" t="s">
        <v>28</v>
      </c>
      <c r="B42" s="8">
        <v>80363.399999999994</v>
      </c>
      <c r="C42" s="8">
        <v>49679.8</v>
      </c>
      <c r="D42" s="8">
        <v>-30683.599999999991</v>
      </c>
      <c r="E42" s="8">
        <v>208201</v>
      </c>
      <c r="F42">
        <f t="shared" si="3"/>
        <v>-14.737489253173612</v>
      </c>
    </row>
    <row r="43" spans="1:6">
      <c r="A43" s="7" t="s">
        <v>29</v>
      </c>
      <c r="B43" s="8">
        <v>77233.899999999994</v>
      </c>
      <c r="C43" s="8">
        <v>50515.7</v>
      </c>
      <c r="D43" s="8">
        <v>-26718.199999999997</v>
      </c>
      <c r="E43" s="8">
        <v>212894</v>
      </c>
      <c r="F43">
        <f t="shared" si="3"/>
        <v>-12.550001409151971</v>
      </c>
    </row>
    <row r="44" spans="1:6">
      <c r="A44" s="7" t="s">
        <v>30</v>
      </c>
      <c r="B44" s="8">
        <v>57663.8</v>
      </c>
      <c r="C44" s="8">
        <v>41461.699999999997</v>
      </c>
      <c r="D44" s="8">
        <v>-16202.100000000006</v>
      </c>
      <c r="E44" s="8">
        <v>203948</v>
      </c>
      <c r="F44">
        <f t="shared" si="3"/>
        <v>-7.9442308823817855</v>
      </c>
    </row>
    <row r="45" spans="1:6">
      <c r="A45" s="7" t="s">
        <v>31</v>
      </c>
      <c r="B45" s="8">
        <v>67621.100000000006</v>
      </c>
      <c r="C45" s="8">
        <v>48871.6</v>
      </c>
      <c r="D45" s="8">
        <v>-18749.500000000007</v>
      </c>
      <c r="E45" s="8">
        <v>204285</v>
      </c>
      <c r="F45">
        <f t="shared" si="3"/>
        <v>-9.1781090143671857</v>
      </c>
    </row>
    <row r="46" spans="1:6">
      <c r="A46" s="7" t="s">
        <v>32</v>
      </c>
      <c r="B46" s="8">
        <v>72280.2</v>
      </c>
      <c r="C46" s="8">
        <v>54999.9</v>
      </c>
      <c r="D46" s="8">
        <v>-17280.299999999996</v>
      </c>
      <c r="E46" s="8">
        <v>204860</v>
      </c>
      <c r="F46">
        <f t="shared" si="3"/>
        <v>-8.4351752416284267</v>
      </c>
    </row>
    <row r="47" spans="1:6">
      <c r="A47" s="7" t="s">
        <v>33</v>
      </c>
      <c r="B47" s="8">
        <v>70323.899999999994</v>
      </c>
      <c r="C47" s="8">
        <v>58880.7</v>
      </c>
      <c r="D47" s="8">
        <v>-11443.199999999997</v>
      </c>
      <c r="E47" s="8">
        <v>203079</v>
      </c>
      <c r="F47">
        <f t="shared" si="3"/>
        <v>-5.6348514617464129</v>
      </c>
    </row>
    <row r="48" spans="1:6">
      <c r="E48" s="8">
        <v>203615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>
      <selection activeCell="G17" sqref="G17"/>
    </sheetView>
  </sheetViews>
  <sheetFormatPr baseColWidth="10" defaultRowHeight="15"/>
  <cols>
    <col min="3" max="3" width="27.140625" customWidth="1"/>
  </cols>
  <sheetData>
    <row r="1" spans="1:7">
      <c r="A1" s="6"/>
      <c r="B1" s="6" t="s">
        <v>11</v>
      </c>
      <c r="C1" s="4" t="s">
        <v>13</v>
      </c>
      <c r="D1" s="6" t="s">
        <v>12</v>
      </c>
      <c r="E1" s="4" t="s">
        <v>16</v>
      </c>
      <c r="F1" s="4" t="s">
        <v>14</v>
      </c>
      <c r="G1" s="4" t="s">
        <v>15</v>
      </c>
    </row>
    <row r="2" spans="1:7">
      <c r="A2" s="6">
        <v>2001</v>
      </c>
      <c r="B2" s="6">
        <v>10714.7</v>
      </c>
      <c r="C2" s="6"/>
      <c r="D2" s="6">
        <v>48565.4</v>
      </c>
      <c r="E2" s="6">
        <f>B2*100/D2</f>
        <v>22.062414805602341</v>
      </c>
      <c r="F2" s="6">
        <v>37850.699999999997</v>
      </c>
      <c r="G2" s="6"/>
    </row>
    <row r="3" spans="1:7">
      <c r="A3" s="6">
        <v>2002</v>
      </c>
      <c r="B3" s="6">
        <v>12324.1</v>
      </c>
      <c r="C3" s="6">
        <v>15.02048587454618</v>
      </c>
      <c r="D3" s="6">
        <v>50330.7</v>
      </c>
      <c r="E3" s="6">
        <f t="shared" ref="E3:E14" si="0">B3*100/D3</f>
        <v>24.486247956018893</v>
      </c>
      <c r="F3" s="6">
        <v>38006.6</v>
      </c>
      <c r="G3" s="6">
        <v>0.41188141830930858</v>
      </c>
    </row>
    <row r="4" spans="1:7">
      <c r="A4" s="6">
        <v>2003</v>
      </c>
      <c r="B4" s="6">
        <v>12393.3</v>
      </c>
      <c r="C4" s="6">
        <v>0.56150144838161742</v>
      </c>
      <c r="D4" s="6">
        <v>50853.8</v>
      </c>
      <c r="E4" s="6">
        <f t="shared" si="0"/>
        <v>24.370450192512653</v>
      </c>
      <c r="F4" s="6">
        <v>38460.5</v>
      </c>
      <c r="G4" s="6">
        <v>1.1942662590181743</v>
      </c>
    </row>
    <row r="5" spans="1:7">
      <c r="A5" s="6">
        <v>2004</v>
      </c>
      <c r="B5" s="6">
        <v>13170.4</v>
      </c>
      <c r="C5" s="6">
        <v>6.2703234812358319</v>
      </c>
      <c r="D5" s="6">
        <v>52429.7</v>
      </c>
      <c r="E5" s="6">
        <f t="shared" si="0"/>
        <v>25.120113218271324</v>
      </c>
      <c r="F5" s="6">
        <v>39259.299999999996</v>
      </c>
      <c r="G5" s="6">
        <v>2.076936077274075</v>
      </c>
    </row>
    <row r="6" spans="1:7">
      <c r="A6" s="6">
        <v>2005</v>
      </c>
      <c r="B6" s="6">
        <v>14662</v>
      </c>
      <c r="C6" s="6">
        <v>11.325396343315315</v>
      </c>
      <c r="D6" s="6">
        <v>55913.8</v>
      </c>
      <c r="E6" s="6">
        <f t="shared" si="0"/>
        <v>26.222506787233204</v>
      </c>
      <c r="F6" s="6">
        <v>41251.800000000003</v>
      </c>
      <c r="G6" s="6">
        <v>5.0752305823079054</v>
      </c>
    </row>
    <row r="7" spans="1:7">
      <c r="A7" s="6">
        <v>2006</v>
      </c>
      <c r="B7" s="6">
        <v>15809.5</v>
      </c>
      <c r="C7" s="6">
        <v>7.8263538398581369</v>
      </c>
      <c r="D7" s="6">
        <v>58004.6</v>
      </c>
      <c r="E7" s="6">
        <f t="shared" si="0"/>
        <v>27.255596969895493</v>
      </c>
      <c r="F7" s="6">
        <v>42195.1</v>
      </c>
      <c r="G7" s="6">
        <v>2.2866880960345863</v>
      </c>
    </row>
    <row r="8" spans="1:7">
      <c r="A8" s="6">
        <v>2007</v>
      </c>
      <c r="B8" s="6">
        <v>15892.3</v>
      </c>
      <c r="C8" s="6">
        <v>0.52373572851765882</v>
      </c>
      <c r="D8" s="6">
        <v>58665.5</v>
      </c>
      <c r="E8" s="6">
        <f t="shared" si="0"/>
        <v>27.089686442628121</v>
      </c>
      <c r="F8" s="6">
        <v>42773.2</v>
      </c>
      <c r="G8" s="6">
        <v>1.3700642965652376</v>
      </c>
    </row>
    <row r="9" spans="1:7">
      <c r="A9" s="6">
        <v>2008</v>
      </c>
      <c r="B9" s="6">
        <v>15026.9</v>
      </c>
      <c r="C9" s="6">
        <v>-5.4454043782208981</v>
      </c>
      <c r="D9" s="6">
        <v>57277</v>
      </c>
      <c r="E9" s="6">
        <f t="shared" si="0"/>
        <v>26.235487193812524</v>
      </c>
      <c r="F9" s="6">
        <v>42250.1</v>
      </c>
      <c r="G9" s="6">
        <v>-1.2229620416522462</v>
      </c>
    </row>
    <row r="10" spans="1:7">
      <c r="A10" s="6">
        <v>2009</v>
      </c>
      <c r="B10" s="6">
        <v>13597</v>
      </c>
      <c r="C10" s="6">
        <v>-9.5156020203767895</v>
      </c>
      <c r="D10" s="6">
        <v>52231.1</v>
      </c>
      <c r="E10" s="6">
        <f t="shared" si="0"/>
        <v>26.032383005527358</v>
      </c>
      <c r="F10" s="6">
        <v>38634.1</v>
      </c>
      <c r="G10" s="6">
        <v>-8.5585596247109486</v>
      </c>
    </row>
    <row r="11" spans="1:7">
      <c r="A11" s="6">
        <v>2010</v>
      </c>
      <c r="B11" s="6">
        <v>14206.6</v>
      </c>
      <c r="C11" s="6">
        <v>4.4833419136574273</v>
      </c>
      <c r="D11" s="6">
        <v>52677</v>
      </c>
      <c r="E11" s="6">
        <f t="shared" si="0"/>
        <v>26.969265523852915</v>
      </c>
      <c r="F11" s="6">
        <v>38470.400000000001</v>
      </c>
      <c r="G11" s="6">
        <v>-0.42371894259215848</v>
      </c>
    </row>
    <row r="12" spans="1:7">
      <c r="A12" s="6">
        <v>2011</v>
      </c>
      <c r="B12" s="6">
        <v>14969.5</v>
      </c>
      <c r="C12" s="6">
        <v>5.3700392775188979</v>
      </c>
      <c r="D12" s="6">
        <v>56176.9</v>
      </c>
      <c r="E12" s="6">
        <f t="shared" si="0"/>
        <v>26.647073797236942</v>
      </c>
      <c r="F12" s="6">
        <v>41207.4</v>
      </c>
      <c r="G12" s="6">
        <v>7.1145608051904841</v>
      </c>
    </row>
    <row r="13" spans="1:7">
      <c r="A13" s="6">
        <v>2012</v>
      </c>
      <c r="B13" s="6">
        <v>15533.6</v>
      </c>
      <c r="C13" s="6">
        <v>3.7683289355021903</v>
      </c>
      <c r="D13" s="6">
        <v>57464.5</v>
      </c>
      <c r="E13" s="6">
        <f t="shared" si="0"/>
        <v>27.031645624690025</v>
      </c>
      <c r="F13" s="6">
        <v>41930.9</v>
      </c>
      <c r="G13" s="6">
        <v>1.7557526075413639</v>
      </c>
    </row>
    <row r="14" spans="1:7">
      <c r="A14" s="6">
        <v>2013</v>
      </c>
      <c r="B14" s="6">
        <v>16638.400000000001</v>
      </c>
      <c r="C14" s="6">
        <v>7.1123242519441803</v>
      </c>
      <c r="D14" s="6">
        <v>60661</v>
      </c>
      <c r="E14" s="6">
        <f t="shared" si="0"/>
        <v>27.428496068314079</v>
      </c>
      <c r="F14" s="6">
        <v>44022.6</v>
      </c>
      <c r="G14" s="6">
        <v>4.9884452754412543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Fuente</vt:lpstr>
      <vt:lpstr>Exportacions</vt:lpstr>
      <vt:lpstr>Turisme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Joserodriguez</dc:creator>
  <cp:lastModifiedBy>Joserodriguez</cp:lastModifiedBy>
  <dcterms:created xsi:type="dcterms:W3CDTF">2014-12-01T13:33:58Z</dcterms:created>
  <dcterms:modified xsi:type="dcterms:W3CDTF">2014-12-01T15:42:04Z</dcterms:modified>
</cp:coreProperties>
</file>